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holcombe\Desktop\"/>
    </mc:Choice>
  </mc:AlternateContent>
  <bookViews>
    <workbookView xWindow="0" yWindow="0" windowWidth="25200" windowHeight="11760" tabRatio="854"/>
  </bookViews>
  <sheets>
    <sheet name="Inherent Risk Profile Input" sheetId="12" r:id="rId1"/>
    <sheet name="Source Info" sheetId="13" r:id="rId2"/>
    <sheet name="ref" sheetId="5" state="hidden" r:id="rId3"/>
  </sheets>
  <definedNames>
    <definedName name="Part1">'Inherent Risk Profile Input'!$I$3:$I$29</definedName>
    <definedName name="Part2">'Inherent Risk Profile Input'!$J$3:$J$29</definedName>
    <definedName name="_xlnm.Print_Area" localSheetId="0">'Inherent Risk Profile Input'!$A$1:$L$60</definedName>
    <definedName name="_xlnm.Print_Titles" localSheetId="0">'Inherent Risk Profile Input'!$1:$1</definedName>
    <definedName name="ref_DropDown">ref!$A$4:$A$8</definedName>
    <definedName name="ref_Maturity">ref!$A$2:$B$8</definedName>
    <definedName name="ref_selections">ref!$A$12:$A$14</definedName>
  </definedNames>
  <calcPr calcId="171027"/>
</workbook>
</file>

<file path=xl/calcChain.xml><?xml version="1.0" encoding="utf-8"?>
<calcChain xmlns="http://schemas.openxmlformats.org/spreadsheetml/2006/main">
  <c r="B2" i="12" l="1"/>
  <c r="B30" i="12"/>
  <c r="B48" i="12"/>
  <c r="B62" i="12"/>
  <c r="J62" i="12"/>
  <c r="M48" i="12"/>
  <c r="M30" i="12"/>
  <c r="L48" i="12"/>
  <c r="K48" i="12" s="1"/>
  <c r="L30" i="12"/>
  <c r="K30" i="12" s="1"/>
  <c r="D48" i="12"/>
  <c r="C48" i="12" s="1"/>
  <c r="D30" i="12"/>
  <c r="C30" i="12" s="1"/>
  <c r="D13" i="12" l="1"/>
  <c r="D12" i="12"/>
  <c r="L16" i="12"/>
  <c r="L8" i="12"/>
  <c r="L51" i="12"/>
  <c r="L50" i="12"/>
  <c r="L3" i="12"/>
  <c r="L4" i="12"/>
  <c r="L5" i="12"/>
  <c r="L6" i="12"/>
  <c r="L7" i="12"/>
  <c r="L49" i="12"/>
  <c r="L52" i="12"/>
  <c r="L53" i="12"/>
  <c r="L54" i="12"/>
  <c r="L55" i="12"/>
  <c r="L56" i="12"/>
  <c r="L57" i="12"/>
  <c r="L58" i="12"/>
  <c r="L59" i="12"/>
  <c r="L60" i="12"/>
  <c r="L61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10" i="12"/>
  <c r="L11" i="12"/>
  <c r="L12" i="12"/>
  <c r="L13" i="12"/>
  <c r="L14" i="12"/>
  <c r="L15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9" i="12"/>
  <c r="D4" i="12"/>
  <c r="L2" i="12" l="1"/>
  <c r="K2" i="12" s="1"/>
  <c r="M2" i="12" s="1"/>
  <c r="I29" i="12"/>
  <c r="H62" i="12"/>
  <c r="L62" i="12" l="1"/>
  <c r="K62" i="12" s="1"/>
  <c r="D7" i="12"/>
  <c r="D3" i="12"/>
  <c r="D49" i="12" l="1"/>
  <c r="D50" i="12"/>
  <c r="D51" i="12"/>
  <c r="D52" i="12"/>
  <c r="D53" i="12"/>
  <c r="D54" i="12"/>
  <c r="D55" i="12"/>
  <c r="D56" i="12"/>
  <c r="D57" i="12"/>
  <c r="D58" i="12"/>
  <c r="D59" i="12"/>
  <c r="D60" i="12"/>
  <c r="D61" i="12"/>
  <c r="D29" i="12" l="1"/>
  <c r="D28" i="12"/>
  <c r="D21" i="12" l="1"/>
  <c r="D22" i="12"/>
  <c r="D23" i="12"/>
  <c r="D24" i="12"/>
  <c r="D25" i="12"/>
  <c r="D26" i="12"/>
  <c r="D27" i="12"/>
  <c r="D42" i="12" l="1"/>
  <c r="D43" i="12"/>
  <c r="D44" i="12"/>
  <c r="D45" i="12"/>
  <c r="D46" i="12"/>
  <c r="D47" i="12"/>
  <c r="D32" i="12" l="1"/>
  <c r="D34" i="12"/>
  <c r="D35" i="12"/>
  <c r="D36" i="12"/>
  <c r="D37" i="12"/>
  <c r="D38" i="12"/>
  <c r="D39" i="12"/>
  <c r="D40" i="12"/>
  <c r="D41" i="12"/>
  <c r="D31" i="12"/>
  <c r="D5" i="12"/>
  <c r="D6" i="12"/>
  <c r="D8" i="12"/>
  <c r="D9" i="12"/>
  <c r="D10" i="12"/>
  <c r="D11" i="12"/>
  <c r="D14" i="12"/>
  <c r="D15" i="12"/>
  <c r="D16" i="12"/>
  <c r="D17" i="12"/>
  <c r="D18" i="12"/>
  <c r="D19" i="12"/>
  <c r="D20" i="12"/>
  <c r="D2" i="12" l="1"/>
  <c r="C2" i="12" s="1"/>
  <c r="D62" i="12"/>
  <c r="C62" i="12" s="1"/>
</calcChain>
</file>

<file path=xl/sharedStrings.xml><?xml version="1.0" encoding="utf-8"?>
<sst xmlns="http://schemas.openxmlformats.org/spreadsheetml/2006/main" count="114" uniqueCount="85">
  <si>
    <t>Baseline</t>
  </si>
  <si>
    <t>Intermediate</t>
  </si>
  <si>
    <t>Evolving</t>
  </si>
  <si>
    <t>Advanced</t>
  </si>
  <si>
    <t>Innovative</t>
  </si>
  <si>
    <t>N/A</t>
  </si>
  <si>
    <t>Comments</t>
  </si>
  <si>
    <t>Yes</t>
  </si>
  <si>
    <t>No</t>
  </si>
  <si>
    <t>Incomplete</t>
  </si>
  <si>
    <t>Sub-Baseline</t>
  </si>
  <si>
    <t>Moderate</t>
  </si>
  <si>
    <t>DO NOT REMOVE</t>
  </si>
  <si>
    <t xml:space="preserve">Combined Inherent Risk </t>
  </si>
  <si>
    <t>Category Inherent Risk</t>
  </si>
  <si>
    <t>Maturity</t>
  </si>
  <si>
    <t>Delarative Statements Selections</t>
  </si>
  <si>
    <t>Correspondent Accounts (Domestic)</t>
  </si>
  <si>
    <t>Correspondent Accounts (Foreign)</t>
  </si>
  <si>
    <t>Bulk shipments of currency</t>
  </si>
  <si>
    <t>U.S. dollar drafts</t>
  </si>
  <si>
    <t>Payable through accounts</t>
  </si>
  <si>
    <t>Pouch activities</t>
  </si>
  <si>
    <t>Electronic banking</t>
  </si>
  <si>
    <t>Funds transfers</t>
  </si>
  <si>
    <t>Automated Clearing House transactions</t>
  </si>
  <si>
    <t>Prepaid access</t>
  </si>
  <si>
    <t>Third-party payment processors</t>
  </si>
  <si>
    <t>Purchase and sale of monetary instruments</t>
  </si>
  <si>
    <t>Brokered deposits</t>
  </si>
  <si>
    <t>Privately owned automated teller machines</t>
  </si>
  <si>
    <t>Nondeposit investment products</t>
  </si>
  <si>
    <t>Insurance</t>
  </si>
  <si>
    <t>Concentration accounts</t>
  </si>
  <si>
    <t>Trade finance activities</t>
  </si>
  <si>
    <t>Private banking</t>
  </si>
  <si>
    <t>Trust and asset management services</t>
  </si>
  <si>
    <t>Foreign exchange</t>
  </si>
  <si>
    <t>High</t>
  </si>
  <si>
    <t>Low</t>
  </si>
  <si>
    <t>Foreign financial institutions</t>
  </si>
  <si>
    <t>Nonbank financial institutions</t>
  </si>
  <si>
    <t>Politcally Exposed Persons</t>
  </si>
  <si>
    <t>Nonresident Alien</t>
  </si>
  <si>
    <t>Foreign corporations and domestic business entities</t>
  </si>
  <si>
    <t>Deposit brokers</t>
  </si>
  <si>
    <t>Foreign Deposit Brokers</t>
  </si>
  <si>
    <t>Cash-intensive businesses</t>
  </si>
  <si>
    <t>Nongovernmental organizations and charities</t>
  </si>
  <si>
    <t>Professional Service Providers</t>
  </si>
  <si>
    <t>Countries subject to OFAC sanctions</t>
  </si>
  <si>
    <t>Countries identified as supporting international terrorism</t>
  </si>
  <si>
    <t>Jurisdictions determined to be "of primary money laundering concern"</t>
  </si>
  <si>
    <t>Jurisdictions or countries monitored for deficiencies in their regimes to combat money laundering and terrorist financing</t>
  </si>
  <si>
    <t>Major money laundering countries and jurisdictions</t>
  </si>
  <si>
    <t>Offshore financial centers</t>
  </si>
  <si>
    <t>Other countries identified as higher risk because of prior experiences</t>
  </si>
  <si>
    <t>Domestic higher-risk geographies, including High Intensity Drug Trafficking Areas and High Intensity Financial Crime Areas</t>
  </si>
  <si>
    <t>Risk Level Selection List</t>
  </si>
  <si>
    <t>Expand each section to answer each identified risk [i.e. activity, service or product]</t>
  </si>
  <si>
    <t>Rating</t>
  </si>
  <si>
    <t>Select
Risk Level</t>
  </si>
  <si>
    <t>To edit the risk levels, amend the list below and ensure the data validation source is updated for Column C on Inherent Risk Profile Input</t>
  </si>
  <si>
    <t>New or Existing</t>
  </si>
  <si>
    <t>Additional Products or Services</t>
  </si>
  <si>
    <t>Additional Customers &amp; Entities</t>
  </si>
  <si>
    <t>Additional Geographies</t>
  </si>
  <si>
    <t>New</t>
  </si>
  <si>
    <t>Existing</t>
  </si>
  <si>
    <t>Customer Base Growth</t>
  </si>
  <si>
    <t>Employee Turnover</t>
  </si>
  <si>
    <t xml:space="preserve">Lending Activities </t>
  </si>
  <si>
    <t>Risk Level After Mitigation</t>
  </si>
  <si>
    <t>Rating After Mitigation</t>
  </si>
  <si>
    <t xml:space="preserve">Mitigation Quality Level Selection List </t>
  </si>
  <si>
    <t>Satisfactory</t>
  </si>
  <si>
    <t>Category Mitigated Risk</t>
  </si>
  <si>
    <r>
      <rPr>
        <b/>
        <sz val="14"/>
        <color theme="0" tint="-0.499984740745262"/>
        <rFont val="Arial"/>
        <family val="2"/>
      </rPr>
      <t>Category:</t>
    </r>
    <r>
      <rPr>
        <b/>
        <sz val="14"/>
        <rFont val="Arial"/>
        <family val="2"/>
      </rPr>
      <t xml:space="preserve"> Geography</t>
    </r>
  </si>
  <si>
    <r>
      <rPr>
        <b/>
        <sz val="14"/>
        <color theme="0" tint="-0.499984740745262"/>
        <rFont val="Arial"/>
        <family val="2"/>
      </rPr>
      <t>Category:</t>
    </r>
    <r>
      <rPr>
        <b/>
        <sz val="14"/>
        <rFont val="Arial"/>
        <family val="2"/>
      </rPr>
      <t xml:space="preserve"> Customers and Entities</t>
    </r>
  </si>
  <si>
    <r>
      <rPr>
        <b/>
        <sz val="14"/>
        <color theme="0" tint="-0.499984740745262"/>
        <rFont val="Arial"/>
        <family val="2"/>
      </rPr>
      <t>Category:</t>
    </r>
    <r>
      <rPr>
        <b/>
        <sz val="14"/>
        <rFont val="Arial"/>
        <family val="2"/>
      </rPr>
      <t xml:space="preserve"> Products and Services</t>
    </r>
  </si>
  <si>
    <t>Combined Risk Level After Mitigation</t>
  </si>
  <si>
    <t>Risk Mitigation/Controls</t>
  </si>
  <si>
    <t>Weak</t>
  </si>
  <si>
    <t>Strong</t>
  </si>
  <si>
    <t>Strength of Mitigation/Controls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</si>
</sst>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3"/>
      <color theme="10"/>
      <name val="Times New Roman"/>
      <family val="1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i/>
      <sz val="12"/>
      <color theme="0"/>
      <name val="Arial"/>
      <family val="2"/>
    </font>
    <font>
      <b/>
      <sz val="14"/>
      <color rgb="FFC0000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i/>
      <sz val="12"/>
      <color theme="1"/>
      <name val="Arial"/>
      <family val="2"/>
    </font>
    <font>
      <i/>
      <sz val="12"/>
      <color rgb="FF000000"/>
      <name val="Arial"/>
      <family val="2"/>
    </font>
    <font>
      <b/>
      <u/>
      <sz val="12"/>
      <color rgb="FFFF0000"/>
      <name val="Arial"/>
      <family val="2"/>
    </font>
    <font>
      <i/>
      <sz val="12"/>
      <name val="Arial"/>
      <family val="2"/>
    </font>
    <font>
      <b/>
      <u/>
      <sz val="12"/>
      <color rgb="FFFF0000"/>
      <name val="Times New Roman"/>
      <family val="1"/>
    </font>
    <font>
      <b/>
      <sz val="14"/>
      <color theme="0" tint="-0.499984740745262"/>
      <name val="Arial"/>
      <family val="2"/>
    </font>
    <font>
      <i/>
      <sz val="14"/>
      <color rgb="FF000000"/>
      <name val="Arial"/>
      <family val="2"/>
    </font>
    <font>
      <b/>
      <i/>
      <sz val="14"/>
      <color theme="1"/>
      <name val="Arial"/>
      <family val="2"/>
    </font>
    <font>
      <b/>
      <sz val="14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123">
    <xf numFmtId="0" fontId="0" fillId="0" borderId="0" xfId="0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left" vertical="center" wrapText="1"/>
    </xf>
    <xf numFmtId="2" fontId="11" fillId="3" borderId="6" xfId="3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11" borderId="0" xfId="0" applyFont="1" applyFill="1" applyBorder="1" applyAlignment="1">
      <alignment horizontal="left" vertical="top"/>
    </xf>
    <xf numFmtId="0" fontId="7" fillId="10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3" fillId="3" borderId="8" xfId="0" applyFont="1" applyFill="1" applyBorder="1" applyAlignment="1">
      <alignment horizontal="left" vertical="top" wrapText="1"/>
    </xf>
    <xf numFmtId="0" fontId="13" fillId="3" borderId="1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18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0" fillId="11" borderId="0" xfId="0" applyFill="1" applyBorder="1" applyAlignment="1">
      <alignment horizontal="left" vertical="top"/>
    </xf>
    <xf numFmtId="0" fontId="9" fillId="3" borderId="2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14" fillId="3" borderId="11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left" vertical="top" wrapText="1"/>
    </xf>
    <xf numFmtId="0" fontId="5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1" fontId="7" fillId="0" borderId="7" xfId="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top" wrapText="1"/>
    </xf>
    <xf numFmtId="2" fontId="6" fillId="3" borderId="11" xfId="0" applyNumberFormat="1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7" fillId="10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top" wrapText="1"/>
    </xf>
    <xf numFmtId="0" fontId="13" fillId="3" borderId="5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4" fillId="13" borderId="1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left" vertical="center" wrapText="1"/>
    </xf>
    <xf numFmtId="0" fontId="14" fillId="8" borderId="11" xfId="0" applyFont="1" applyFill="1" applyBorder="1" applyAlignment="1">
      <alignment horizontal="left" vertical="center" wrapText="1"/>
    </xf>
    <xf numFmtId="2" fontId="15" fillId="10" borderId="11" xfId="0" applyNumberFormat="1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3" fillId="8" borderId="11" xfId="0" applyFont="1" applyFill="1" applyBorder="1" applyAlignment="1">
      <alignment horizontal="center" vertical="center" wrapText="1"/>
    </xf>
    <xf numFmtId="0" fontId="14" fillId="10" borderId="11" xfId="0" applyFont="1" applyFill="1" applyBorder="1" applyAlignment="1">
      <alignment horizontal="center" vertical="center" wrapText="1"/>
    </xf>
    <xf numFmtId="0" fontId="24" fillId="9" borderId="11" xfId="0" applyFont="1" applyFill="1" applyBorder="1" applyAlignment="1">
      <alignment horizontal="center" vertical="center" wrapText="1"/>
    </xf>
    <xf numFmtId="0" fontId="14" fillId="12" borderId="11" xfId="0" applyFont="1" applyFill="1" applyBorder="1" applyAlignment="1">
      <alignment horizontal="center" vertical="center"/>
    </xf>
    <xf numFmtId="0" fontId="14" fillId="12" borderId="11" xfId="0" applyFont="1" applyFill="1" applyBorder="1" applyAlignment="1">
      <alignment horizontal="center" vertical="center" wrapText="1"/>
    </xf>
    <xf numFmtId="0" fontId="6" fillId="13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2" fontId="14" fillId="13" borderId="11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top" wrapText="1"/>
    </xf>
    <xf numFmtId="0" fontId="19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</cellXfs>
  <cellStyles count="5">
    <cellStyle name="Hyperlink 2" xfId="2"/>
    <cellStyle name="Normal" xfId="0" builtinId="0"/>
    <cellStyle name="Normal 2" xfId="3"/>
    <cellStyle name="Normal 3" xfId="4"/>
    <cellStyle name="Percent 2" xfId="1"/>
  </cellStyles>
  <dxfs count="3"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E2A7"/>
      <color rgb="FFFFD88B"/>
      <color rgb="FFFFD47D"/>
      <color rgb="FFFFE4AF"/>
      <color rgb="FFFFCC66"/>
      <color rgb="FFFFFF99"/>
      <color rgb="FF0080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98"/>
  <sheetViews>
    <sheetView showZeros="0" tabSelected="1" zoomScale="60" zoomScaleNormal="6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8" sqref="C8"/>
    </sheetView>
  </sheetViews>
  <sheetFormatPr defaultColWidth="9.33203125" defaultRowHeight="15.75" outlineLevelRow="1" x14ac:dyDescent="0.2"/>
  <cols>
    <col min="1" max="1" width="35.83203125" style="6" customWidth="1"/>
    <col min="2" max="2" width="36.6640625" style="5" customWidth="1"/>
    <col min="3" max="3" width="18" style="4" bestFit="1" customWidth="1"/>
    <col min="4" max="4" width="11.33203125" style="4" bestFit="1" customWidth="1"/>
    <col min="5" max="5" width="31.83203125" style="3" customWidth="1"/>
    <col min="6" max="7" width="39" style="3" customWidth="1"/>
    <col min="8" max="11" width="33.83203125" style="40" customWidth="1"/>
    <col min="12" max="14" width="33.83203125" style="2" customWidth="1"/>
    <col min="15" max="16384" width="9.33203125" style="1"/>
  </cols>
  <sheetData>
    <row r="1" spans="1:14" ht="93.75" x14ac:dyDescent="0.2">
      <c r="A1" s="97" t="s">
        <v>59</v>
      </c>
      <c r="B1" s="98" t="s">
        <v>14</v>
      </c>
      <c r="C1" s="99" t="s">
        <v>61</v>
      </c>
      <c r="D1" s="100" t="s">
        <v>60</v>
      </c>
      <c r="E1" s="58" t="s">
        <v>39</v>
      </c>
      <c r="F1" s="59" t="s">
        <v>11</v>
      </c>
      <c r="G1" s="60" t="s">
        <v>38</v>
      </c>
      <c r="H1" s="57" t="s">
        <v>63</v>
      </c>
      <c r="I1" s="57" t="s">
        <v>81</v>
      </c>
      <c r="J1" s="57" t="s">
        <v>84</v>
      </c>
      <c r="K1" s="57" t="s">
        <v>72</v>
      </c>
      <c r="L1" s="57" t="s">
        <v>73</v>
      </c>
      <c r="M1" s="71" t="s">
        <v>76</v>
      </c>
      <c r="N1" s="57" t="s">
        <v>6</v>
      </c>
    </row>
    <row r="2" spans="1:14" s="16" customFormat="1" ht="36" x14ac:dyDescent="0.2">
      <c r="A2" s="94" t="s">
        <v>79</v>
      </c>
      <c r="B2" s="101" t="str">
        <f>IF(COUNTA(C3:C29)&lt;3,"Incomplete",IF(C2&lt;1.67,"Low",IF(C2&lt;2.34,"Moderate",IF(C2&gt;2.33,"High"))))</f>
        <v>Incomplete</v>
      </c>
      <c r="C2" s="95">
        <f>IFERROR((D2/(COUNT(D3:D29))),0)</f>
        <v>0</v>
      </c>
      <c r="D2" s="96">
        <f>SUM(D3:D29)</f>
        <v>0</v>
      </c>
      <c r="E2" s="58" t="s">
        <v>39</v>
      </c>
      <c r="F2" s="59" t="s">
        <v>11</v>
      </c>
      <c r="G2" s="60" t="s">
        <v>38</v>
      </c>
      <c r="H2" s="103"/>
      <c r="I2" s="103"/>
      <c r="J2" s="104"/>
      <c r="K2" s="105">
        <f>IFERROR((L2/(COUNT(L3:L29))),0)</f>
        <v>0</v>
      </c>
      <c r="L2" s="87">
        <f>SUM(L3:L29)</f>
        <v>0</v>
      </c>
      <c r="M2" s="102" t="str">
        <f>IF(COUNTA(K3:K29)&lt;3,"Incomplete",IF(K2&lt;1.67,"Low",IF(K2&lt;2.34,"Moderate",IF(K2&gt;2.33,"High"))))</f>
        <v>Incomplete</v>
      </c>
      <c r="N2" s="93"/>
    </row>
    <row r="3" spans="1:14" outlineLevel="1" x14ac:dyDescent="0.2">
      <c r="A3" s="106" t="s">
        <v>25</v>
      </c>
      <c r="B3" s="106"/>
      <c r="C3" s="81"/>
      <c r="D3" s="82" t="str">
        <f>IF(C3="Low",1,IF(C3="Moderate",2,IF(C3="High",3, "")))</f>
        <v/>
      </c>
      <c r="E3" s="88"/>
      <c r="F3" s="89"/>
      <c r="G3" s="90"/>
      <c r="H3" s="55"/>
      <c r="I3" s="65"/>
      <c r="J3" s="55"/>
      <c r="K3" s="91"/>
      <c r="L3" s="92" t="str">
        <f t="shared" ref="L3:L7" si="0">IF(K3="Low",1,IF(K3="Moderate",2,IF(K3="High",3, "")))</f>
        <v/>
      </c>
      <c r="M3" s="73"/>
      <c r="N3" s="86"/>
    </row>
    <row r="4" spans="1:14" outlineLevel="1" x14ac:dyDescent="0.2">
      <c r="A4" s="107" t="s">
        <v>29</v>
      </c>
      <c r="B4" s="107"/>
      <c r="C4" s="20"/>
      <c r="D4" s="19" t="str">
        <f>IF(C4="Low",1,IF(C4="Moderate",2,IF(C4="High",3, "")))</f>
        <v/>
      </c>
      <c r="E4" s="42"/>
      <c r="F4" s="42"/>
      <c r="G4" s="43"/>
      <c r="H4" s="34"/>
      <c r="I4" s="65"/>
      <c r="J4" s="34"/>
      <c r="K4" s="68"/>
      <c r="L4" s="38" t="str">
        <f t="shared" si="0"/>
        <v/>
      </c>
      <c r="M4" s="74"/>
      <c r="N4" s="24"/>
    </row>
    <row r="5" spans="1:14" outlineLevel="1" x14ac:dyDescent="0.2">
      <c r="A5" s="108" t="s">
        <v>19</v>
      </c>
      <c r="B5" s="108"/>
      <c r="C5" s="20"/>
      <c r="D5" s="19" t="str">
        <f t="shared" ref="D5:D29" si="1">IF(C5="Low",1,IF(C5="Moderate",2,IF(C5="High",3, "")))</f>
        <v/>
      </c>
      <c r="E5" s="44"/>
      <c r="F5" s="44"/>
      <c r="G5" s="45"/>
      <c r="H5" s="36"/>
      <c r="I5" s="65"/>
      <c r="J5" s="36"/>
      <c r="K5" s="68"/>
      <c r="L5" s="38" t="str">
        <f t="shared" si="0"/>
        <v/>
      </c>
      <c r="M5" s="75"/>
      <c r="N5" s="24"/>
    </row>
    <row r="6" spans="1:14" outlineLevel="1" x14ac:dyDescent="0.2">
      <c r="A6" s="107" t="s">
        <v>33</v>
      </c>
      <c r="B6" s="107"/>
      <c r="C6" s="20"/>
      <c r="D6" s="19" t="str">
        <f t="shared" si="1"/>
        <v/>
      </c>
      <c r="E6" s="41"/>
      <c r="F6" s="46"/>
      <c r="G6" s="47"/>
      <c r="H6" s="36"/>
      <c r="I6" s="65"/>
      <c r="J6" s="36"/>
      <c r="K6" s="68"/>
      <c r="L6" s="38" t="str">
        <f t="shared" si="0"/>
        <v/>
      </c>
      <c r="M6" s="75"/>
      <c r="N6" s="24"/>
    </row>
    <row r="7" spans="1:14" outlineLevel="1" x14ac:dyDescent="0.2">
      <c r="A7" s="107" t="s">
        <v>17</v>
      </c>
      <c r="B7" s="107"/>
      <c r="C7" s="20"/>
      <c r="D7" s="19" t="str">
        <f>IF(C7="Low",1,IF(C7="Moderate",2,IF(C7="High",3, "")))</f>
        <v/>
      </c>
      <c r="E7" s="41"/>
      <c r="F7" s="48"/>
      <c r="G7" s="47"/>
      <c r="H7" s="36"/>
      <c r="I7" s="65"/>
      <c r="J7" s="36"/>
      <c r="K7" s="68"/>
      <c r="L7" s="38" t="str">
        <f t="shared" si="0"/>
        <v/>
      </c>
      <c r="M7" s="75"/>
      <c r="N7" s="24"/>
    </row>
    <row r="8" spans="1:14" outlineLevel="1" x14ac:dyDescent="0.2">
      <c r="A8" s="114" t="s">
        <v>18</v>
      </c>
      <c r="B8" s="114"/>
      <c r="C8" s="20"/>
      <c r="D8" s="19" t="str">
        <f t="shared" si="1"/>
        <v/>
      </c>
      <c r="E8" s="41"/>
      <c r="F8" s="48"/>
      <c r="G8" s="47"/>
      <c r="H8" s="36"/>
      <c r="I8" s="65"/>
      <c r="J8" s="36"/>
      <c r="K8" s="68"/>
      <c r="L8" s="38" t="str">
        <f>IF(K8="Low",1,IF(K8="Moderate",2,IF(K8="High",3, "")))</f>
        <v/>
      </c>
      <c r="M8" s="75"/>
      <c r="N8" s="24"/>
    </row>
    <row r="9" spans="1:14" outlineLevel="1" x14ac:dyDescent="0.2">
      <c r="A9" s="107" t="s">
        <v>23</v>
      </c>
      <c r="B9" s="107"/>
      <c r="C9" s="20"/>
      <c r="D9" s="19" t="str">
        <f t="shared" si="1"/>
        <v/>
      </c>
      <c r="E9" s="41"/>
      <c r="F9" s="48"/>
      <c r="G9" s="47"/>
      <c r="H9" s="36"/>
      <c r="I9" s="65"/>
      <c r="J9" s="36"/>
      <c r="K9" s="68"/>
      <c r="L9" s="38" t="str">
        <f>IF(K9="Low",1,IF(K9="Moderate",2,IF(K9="High",3, "")))</f>
        <v/>
      </c>
      <c r="M9" s="75"/>
      <c r="N9" s="25"/>
    </row>
    <row r="10" spans="1:14" outlineLevel="1" x14ac:dyDescent="0.2">
      <c r="A10" s="107" t="s">
        <v>37</v>
      </c>
      <c r="B10" s="107"/>
      <c r="C10" s="20"/>
      <c r="D10" s="19" t="str">
        <f t="shared" si="1"/>
        <v/>
      </c>
      <c r="E10" s="41"/>
      <c r="F10" s="48"/>
      <c r="G10" s="47"/>
      <c r="H10" s="36"/>
      <c r="I10" s="65"/>
      <c r="J10" s="36"/>
      <c r="K10" s="68"/>
      <c r="L10" s="38" t="str">
        <f t="shared" ref="L10:L61" si="2">IF(K10="Low",1,IF(K10="Moderate",2,IF(K10="High",3, "")))</f>
        <v/>
      </c>
      <c r="M10" s="75"/>
      <c r="N10" s="25"/>
    </row>
    <row r="11" spans="1:14" outlineLevel="1" x14ac:dyDescent="0.2">
      <c r="A11" s="107" t="s">
        <v>24</v>
      </c>
      <c r="B11" s="107"/>
      <c r="C11" s="20"/>
      <c r="D11" s="19" t="str">
        <f t="shared" si="1"/>
        <v/>
      </c>
      <c r="E11" s="41"/>
      <c r="F11" s="48"/>
      <c r="G11" s="47"/>
      <c r="H11" s="36"/>
      <c r="I11" s="65"/>
      <c r="J11" s="36"/>
      <c r="K11" s="68"/>
      <c r="L11" s="38" t="str">
        <f t="shared" si="2"/>
        <v/>
      </c>
      <c r="M11" s="75"/>
      <c r="N11" s="25"/>
    </row>
    <row r="12" spans="1:14" outlineLevel="1" x14ac:dyDescent="0.2">
      <c r="A12" s="107" t="s">
        <v>32</v>
      </c>
      <c r="B12" s="107"/>
      <c r="C12" s="20"/>
      <c r="D12" s="19" t="str">
        <f>IF(C12="Low",1,IF(C12="Moderate",2,IF(C12="High",3, "")))</f>
        <v/>
      </c>
      <c r="E12" s="41"/>
      <c r="F12" s="48"/>
      <c r="G12" s="47"/>
      <c r="H12" s="36"/>
      <c r="I12" s="65"/>
      <c r="J12" s="36"/>
      <c r="K12" s="68"/>
      <c r="L12" s="38" t="str">
        <f t="shared" si="2"/>
        <v/>
      </c>
      <c r="M12" s="75"/>
      <c r="N12" s="23"/>
    </row>
    <row r="13" spans="1:14" outlineLevel="1" x14ac:dyDescent="0.2">
      <c r="A13" s="117" t="s">
        <v>71</v>
      </c>
      <c r="B13" s="118"/>
      <c r="C13" s="20"/>
      <c r="D13" s="19" t="str">
        <f>IF(C13="Low",1,IF(C13="Moderate",2,IF(C13="High",3, "")))</f>
        <v/>
      </c>
      <c r="E13" s="41"/>
      <c r="F13" s="48"/>
      <c r="G13" s="47"/>
      <c r="H13" s="36"/>
      <c r="I13" s="65"/>
      <c r="J13" s="36"/>
      <c r="K13" s="68"/>
      <c r="L13" s="38" t="str">
        <f t="shared" si="2"/>
        <v/>
      </c>
      <c r="M13" s="75"/>
      <c r="N13" s="23"/>
    </row>
    <row r="14" spans="1:14" outlineLevel="1" x14ac:dyDescent="0.2">
      <c r="A14" s="107" t="s">
        <v>31</v>
      </c>
      <c r="B14" s="107"/>
      <c r="C14" s="20"/>
      <c r="D14" s="19" t="str">
        <f t="shared" si="1"/>
        <v/>
      </c>
      <c r="E14" s="41"/>
      <c r="F14" s="48"/>
      <c r="G14" s="47"/>
      <c r="H14" s="36"/>
      <c r="I14" s="65"/>
      <c r="J14" s="36"/>
      <c r="K14" s="68"/>
      <c r="L14" s="38" t="str">
        <f t="shared" si="2"/>
        <v/>
      </c>
      <c r="M14" s="75"/>
      <c r="N14" s="32"/>
    </row>
    <row r="15" spans="1:14" outlineLevel="1" x14ac:dyDescent="0.2">
      <c r="A15" s="108" t="s">
        <v>21</v>
      </c>
      <c r="B15" s="108"/>
      <c r="C15" s="20"/>
      <c r="D15" s="19" t="str">
        <f t="shared" si="1"/>
        <v/>
      </c>
      <c r="E15" s="41"/>
      <c r="F15" s="48"/>
      <c r="G15" s="47"/>
      <c r="H15" s="36"/>
      <c r="I15" s="65"/>
      <c r="J15" s="36"/>
      <c r="K15" s="68"/>
      <c r="L15" s="38" t="str">
        <f t="shared" si="2"/>
        <v/>
      </c>
      <c r="M15" s="75"/>
      <c r="N15" s="32"/>
    </row>
    <row r="16" spans="1:14" outlineLevel="1" x14ac:dyDescent="0.2">
      <c r="A16" s="107" t="s">
        <v>22</v>
      </c>
      <c r="B16" s="107"/>
      <c r="C16" s="20"/>
      <c r="D16" s="19" t="str">
        <f t="shared" si="1"/>
        <v/>
      </c>
      <c r="E16" s="41"/>
      <c r="F16" s="48"/>
      <c r="G16" s="47"/>
      <c r="H16" s="36"/>
      <c r="I16" s="65"/>
      <c r="J16" s="36"/>
      <c r="K16" s="68"/>
      <c r="L16" s="38" t="str">
        <f>IF(K16="Low",1,IF(K16="Moderate",2,IF(K16="High",3, "")))</f>
        <v/>
      </c>
      <c r="M16" s="75"/>
      <c r="N16" s="32"/>
    </row>
    <row r="17" spans="1:14" outlineLevel="1" x14ac:dyDescent="0.2">
      <c r="A17" s="107" t="s">
        <v>26</v>
      </c>
      <c r="B17" s="107"/>
      <c r="C17" s="20"/>
      <c r="D17" s="19" t="str">
        <f t="shared" si="1"/>
        <v/>
      </c>
      <c r="E17" s="41"/>
      <c r="F17" s="48"/>
      <c r="G17" s="47"/>
      <c r="H17" s="36"/>
      <c r="I17" s="65"/>
      <c r="J17" s="36"/>
      <c r="K17" s="68"/>
      <c r="L17" s="38" t="str">
        <f t="shared" si="2"/>
        <v/>
      </c>
      <c r="M17" s="75"/>
      <c r="N17" s="32"/>
    </row>
    <row r="18" spans="1:14" outlineLevel="1" x14ac:dyDescent="0.2">
      <c r="A18" s="107" t="s">
        <v>35</v>
      </c>
      <c r="B18" s="107"/>
      <c r="C18" s="20"/>
      <c r="D18" s="19" t="str">
        <f t="shared" si="1"/>
        <v/>
      </c>
      <c r="E18" s="41"/>
      <c r="F18" s="48"/>
      <c r="G18" s="47"/>
      <c r="H18" s="36"/>
      <c r="I18" s="65"/>
      <c r="J18" s="36"/>
      <c r="K18" s="68"/>
      <c r="L18" s="38" t="str">
        <f t="shared" si="2"/>
        <v/>
      </c>
      <c r="M18" s="75"/>
      <c r="N18" s="32"/>
    </row>
    <row r="19" spans="1:14" outlineLevel="1" x14ac:dyDescent="0.2">
      <c r="A19" s="107" t="s">
        <v>30</v>
      </c>
      <c r="B19" s="107"/>
      <c r="C19" s="20"/>
      <c r="D19" s="19" t="str">
        <f t="shared" si="1"/>
        <v/>
      </c>
      <c r="E19" s="41"/>
      <c r="F19" s="48"/>
      <c r="G19" s="47"/>
      <c r="H19" s="36"/>
      <c r="I19" s="65"/>
      <c r="J19" s="36"/>
      <c r="K19" s="68"/>
      <c r="L19" s="38" t="str">
        <f t="shared" si="2"/>
        <v/>
      </c>
      <c r="M19" s="75"/>
      <c r="N19" s="32"/>
    </row>
    <row r="20" spans="1:14" outlineLevel="1" x14ac:dyDescent="0.2">
      <c r="A20" s="107" t="s">
        <v>28</v>
      </c>
      <c r="B20" s="107"/>
      <c r="C20" s="20"/>
      <c r="D20" s="19" t="str">
        <f t="shared" si="1"/>
        <v/>
      </c>
      <c r="E20" s="41"/>
      <c r="F20" s="48"/>
      <c r="G20" s="47"/>
      <c r="H20" s="36"/>
      <c r="I20" s="65"/>
      <c r="J20" s="36"/>
      <c r="K20" s="68"/>
      <c r="L20" s="38" t="str">
        <f t="shared" si="2"/>
        <v/>
      </c>
      <c r="M20" s="75"/>
      <c r="N20" s="25"/>
    </row>
    <row r="21" spans="1:14" outlineLevel="1" x14ac:dyDescent="0.2">
      <c r="A21" s="107" t="s">
        <v>27</v>
      </c>
      <c r="B21" s="107"/>
      <c r="C21" s="20"/>
      <c r="D21" s="19" t="str">
        <f t="shared" si="1"/>
        <v/>
      </c>
      <c r="E21" s="41"/>
      <c r="F21" s="48"/>
      <c r="G21" s="47"/>
      <c r="H21" s="36"/>
      <c r="I21" s="65"/>
      <c r="J21" s="36"/>
      <c r="K21" s="68"/>
      <c r="L21" s="38" t="str">
        <f t="shared" si="2"/>
        <v/>
      </c>
      <c r="M21" s="75"/>
      <c r="N21" s="23"/>
    </row>
    <row r="22" spans="1:14" outlineLevel="1" x14ac:dyDescent="0.2">
      <c r="A22" s="107" t="s">
        <v>34</v>
      </c>
      <c r="B22" s="107"/>
      <c r="C22" s="20"/>
      <c r="D22" s="19" t="str">
        <f t="shared" si="1"/>
        <v/>
      </c>
      <c r="E22" s="41"/>
      <c r="F22" s="48"/>
      <c r="G22" s="47"/>
      <c r="H22" s="36"/>
      <c r="I22" s="65"/>
      <c r="J22" s="36"/>
      <c r="K22" s="68"/>
      <c r="L22" s="38" t="str">
        <f t="shared" si="2"/>
        <v/>
      </c>
      <c r="M22" s="75"/>
      <c r="N22" s="23"/>
    </row>
    <row r="23" spans="1:14" outlineLevel="1" x14ac:dyDescent="0.2">
      <c r="A23" s="107" t="s">
        <v>36</v>
      </c>
      <c r="B23" s="107"/>
      <c r="C23" s="20"/>
      <c r="D23" s="19" t="str">
        <f t="shared" si="1"/>
        <v/>
      </c>
      <c r="E23" s="41"/>
      <c r="F23" s="48"/>
      <c r="G23" s="47"/>
      <c r="H23" s="36"/>
      <c r="I23" s="65"/>
      <c r="J23" s="36"/>
      <c r="K23" s="68"/>
      <c r="L23" s="38" t="str">
        <f t="shared" si="2"/>
        <v/>
      </c>
      <c r="M23" s="75"/>
      <c r="N23" s="32"/>
    </row>
    <row r="24" spans="1:14" outlineLevel="1" x14ac:dyDescent="0.2">
      <c r="A24" s="107" t="s">
        <v>20</v>
      </c>
      <c r="B24" s="107"/>
      <c r="C24" s="20"/>
      <c r="D24" s="19" t="str">
        <f t="shared" si="1"/>
        <v/>
      </c>
      <c r="E24" s="41"/>
      <c r="F24" s="48"/>
      <c r="G24" s="47"/>
      <c r="H24" s="36"/>
      <c r="I24" s="65"/>
      <c r="J24" s="36"/>
      <c r="K24" s="68"/>
      <c r="L24" s="38" t="str">
        <f t="shared" si="2"/>
        <v/>
      </c>
      <c r="M24" s="75"/>
      <c r="N24" s="32"/>
    </row>
    <row r="25" spans="1:14" outlineLevel="1" x14ac:dyDescent="0.2">
      <c r="A25" s="110" t="s">
        <v>64</v>
      </c>
      <c r="B25" s="110"/>
      <c r="C25" s="20"/>
      <c r="D25" s="19" t="str">
        <f t="shared" si="1"/>
        <v/>
      </c>
      <c r="E25" s="41"/>
      <c r="F25" s="48"/>
      <c r="G25" s="47"/>
      <c r="H25" s="36"/>
      <c r="I25" s="65"/>
      <c r="J25" s="36"/>
      <c r="K25" s="38"/>
      <c r="L25" s="38" t="str">
        <f t="shared" si="2"/>
        <v/>
      </c>
      <c r="M25" s="75"/>
      <c r="N25" s="32"/>
    </row>
    <row r="26" spans="1:14" outlineLevel="1" x14ac:dyDescent="0.2">
      <c r="A26" s="110" t="s">
        <v>64</v>
      </c>
      <c r="B26" s="110"/>
      <c r="C26" s="20"/>
      <c r="D26" s="19" t="str">
        <f t="shared" si="1"/>
        <v/>
      </c>
      <c r="E26" s="41"/>
      <c r="F26" s="48"/>
      <c r="G26" s="47"/>
      <c r="H26" s="36"/>
      <c r="I26" s="65"/>
      <c r="J26" s="36"/>
      <c r="K26" s="38"/>
      <c r="L26" s="38" t="str">
        <f t="shared" si="2"/>
        <v/>
      </c>
      <c r="M26" s="75"/>
      <c r="N26" s="32"/>
    </row>
    <row r="27" spans="1:14" outlineLevel="1" x14ac:dyDescent="0.2">
      <c r="A27" s="110" t="s">
        <v>64</v>
      </c>
      <c r="B27" s="110"/>
      <c r="C27" s="20"/>
      <c r="D27" s="19" t="str">
        <f t="shared" si="1"/>
        <v/>
      </c>
      <c r="E27" s="41"/>
      <c r="F27" s="48"/>
      <c r="G27" s="47"/>
      <c r="H27" s="36"/>
      <c r="I27" s="65"/>
      <c r="J27" s="36"/>
      <c r="K27" s="38"/>
      <c r="L27" s="38" t="str">
        <f t="shared" si="2"/>
        <v/>
      </c>
      <c r="M27" s="75"/>
      <c r="N27" s="32"/>
    </row>
    <row r="28" spans="1:14" ht="15.75" customHeight="1" outlineLevel="1" x14ac:dyDescent="0.2">
      <c r="A28" s="110" t="s">
        <v>64</v>
      </c>
      <c r="B28" s="110"/>
      <c r="C28" s="20"/>
      <c r="D28" s="19" t="str">
        <f t="shared" si="1"/>
        <v/>
      </c>
      <c r="E28" s="41"/>
      <c r="F28" s="48"/>
      <c r="G28" s="47"/>
      <c r="H28" s="36"/>
      <c r="I28" s="65"/>
      <c r="J28" s="36"/>
      <c r="K28" s="38"/>
      <c r="L28" s="38" t="str">
        <f t="shared" si="2"/>
        <v/>
      </c>
      <c r="M28" s="75"/>
      <c r="N28" s="32"/>
    </row>
    <row r="29" spans="1:14" outlineLevel="1" x14ac:dyDescent="0.2">
      <c r="A29" s="113" t="s">
        <v>64</v>
      </c>
      <c r="B29" s="113"/>
      <c r="C29" s="31"/>
      <c r="D29" s="77" t="str">
        <f t="shared" si="1"/>
        <v/>
      </c>
      <c r="E29" s="78"/>
      <c r="F29" s="79"/>
      <c r="G29" s="80"/>
      <c r="H29" s="56"/>
      <c r="I29" s="66">
        <f t="shared" ref="I29" si="3">((_xlfn.IFNA(C29, N/A)))</f>
        <v>0</v>
      </c>
      <c r="J29" s="56"/>
      <c r="K29" s="56"/>
      <c r="L29" s="56" t="str">
        <f t="shared" si="2"/>
        <v/>
      </c>
      <c r="M29" s="76"/>
      <c r="N29" s="32"/>
    </row>
    <row r="30" spans="1:14" s="16" customFormat="1" ht="54" x14ac:dyDescent="0.2">
      <c r="A30" s="94" t="s">
        <v>78</v>
      </c>
      <c r="B30" s="101" t="str">
        <f>IF(COUNTA(C31:C47)&lt;3,"Incomplete",IF(C30&lt;1.67,"Low",IF(C30&lt;2.34,"Moderate",IF(C30&gt;2.33,"High"))))</f>
        <v>Incomplete</v>
      </c>
      <c r="C30" s="95">
        <f>IFERROR((D30/(COUNT(D31:D47))),0)</f>
        <v>0</v>
      </c>
      <c r="D30" s="96">
        <f>SUM(D31:D47)</f>
        <v>0</v>
      </c>
      <c r="E30" s="58" t="s">
        <v>39</v>
      </c>
      <c r="F30" s="59" t="s">
        <v>11</v>
      </c>
      <c r="G30" s="60" t="s">
        <v>38</v>
      </c>
      <c r="H30" s="103"/>
      <c r="I30" s="103"/>
      <c r="J30" s="104"/>
      <c r="K30" s="87">
        <f>IFERROR((L30/(COUNT(L31:L47))),0)</f>
        <v>0</v>
      </c>
      <c r="L30" s="87">
        <f>SUM(L31:L47)</f>
        <v>0</v>
      </c>
      <c r="M30" s="102" t="str">
        <f>IF(COUNTA(K31:K47)&lt;3,"Incomplete",IF(K30&lt;1.67,"Low",IF(K30&lt;2.34,"Moderate",IF(K30&gt;2.33,"High"))))</f>
        <v>Incomplete</v>
      </c>
      <c r="N30" s="57" t="s">
        <v>6</v>
      </c>
    </row>
    <row r="31" spans="1:14" s="18" customFormat="1" x14ac:dyDescent="0.2">
      <c r="A31" s="106" t="s">
        <v>47</v>
      </c>
      <c r="B31" s="106"/>
      <c r="C31" s="81"/>
      <c r="D31" s="82" t="str">
        <f>IF(C31="Low",1,IF(C31="Moderate",2,IF(C31="High",3, "")))</f>
        <v/>
      </c>
      <c r="E31" s="83"/>
      <c r="F31" s="83"/>
      <c r="G31" s="84"/>
      <c r="H31" s="85"/>
      <c r="I31" s="65"/>
      <c r="J31" s="85"/>
      <c r="K31" s="85"/>
      <c r="L31" s="55" t="str">
        <f t="shared" si="2"/>
        <v/>
      </c>
      <c r="M31" s="86"/>
      <c r="N31" s="86"/>
    </row>
    <row r="32" spans="1:14" s="16" customFormat="1" x14ac:dyDescent="0.2">
      <c r="A32" s="109" t="s">
        <v>69</v>
      </c>
      <c r="B32" s="109"/>
      <c r="C32" s="20"/>
      <c r="D32" s="19" t="str">
        <f t="shared" ref="D32:D47" si="4">IF(C32="Low",1,IF(C32="Moderate",2,IF(C32="High",3, "")))</f>
        <v/>
      </c>
      <c r="E32" s="44"/>
      <c r="F32" s="44"/>
      <c r="G32" s="45"/>
      <c r="H32" s="34"/>
      <c r="I32" s="65"/>
      <c r="J32" s="34"/>
      <c r="K32" s="34"/>
      <c r="L32" s="36" t="str">
        <f t="shared" si="2"/>
        <v/>
      </c>
      <c r="M32" s="24"/>
      <c r="N32" s="24"/>
    </row>
    <row r="33" spans="1:14" s="16" customFormat="1" x14ac:dyDescent="0.2">
      <c r="A33" s="111" t="s">
        <v>70</v>
      </c>
      <c r="B33" s="112"/>
      <c r="C33" s="20"/>
      <c r="D33" s="19"/>
      <c r="E33" s="44"/>
      <c r="F33" s="44"/>
      <c r="G33" s="45"/>
      <c r="H33" s="34"/>
      <c r="I33" s="65"/>
      <c r="J33" s="34"/>
      <c r="K33" s="34"/>
      <c r="L33" s="36" t="str">
        <f t="shared" si="2"/>
        <v/>
      </c>
      <c r="M33" s="24"/>
      <c r="N33" s="24"/>
    </row>
    <row r="34" spans="1:14" s="16" customFormat="1" ht="15.75" customHeight="1" x14ac:dyDescent="0.2">
      <c r="A34" s="107" t="s">
        <v>45</v>
      </c>
      <c r="B34" s="107"/>
      <c r="C34" s="20"/>
      <c r="D34" s="19" t="str">
        <f t="shared" si="4"/>
        <v/>
      </c>
      <c r="E34" s="44"/>
      <c r="F34" s="44"/>
      <c r="G34" s="45"/>
      <c r="H34" s="34"/>
      <c r="I34" s="65"/>
      <c r="J34" s="34"/>
      <c r="K34" s="34"/>
      <c r="L34" s="36" t="str">
        <f t="shared" si="2"/>
        <v/>
      </c>
      <c r="M34" s="24"/>
      <c r="N34" s="24"/>
    </row>
    <row r="35" spans="1:14" s="16" customFormat="1" ht="15.75" customHeight="1" x14ac:dyDescent="0.2">
      <c r="A35" s="107" t="s">
        <v>44</v>
      </c>
      <c r="B35" s="107"/>
      <c r="C35" s="20"/>
      <c r="D35" s="19" t="str">
        <f t="shared" si="4"/>
        <v/>
      </c>
      <c r="E35" s="44"/>
      <c r="F35" s="44"/>
      <c r="G35" s="45"/>
      <c r="H35" s="34"/>
      <c r="I35" s="65"/>
      <c r="J35" s="34"/>
      <c r="K35" s="34"/>
      <c r="L35" s="36" t="str">
        <f t="shared" si="2"/>
        <v/>
      </c>
      <c r="M35" s="24"/>
      <c r="N35" s="24"/>
    </row>
    <row r="36" spans="1:14" s="16" customFormat="1" ht="15.75" customHeight="1" x14ac:dyDescent="0.2">
      <c r="A36" s="107" t="s">
        <v>46</v>
      </c>
      <c r="B36" s="107"/>
      <c r="C36" s="20"/>
      <c r="D36" s="19" t="str">
        <f t="shared" si="4"/>
        <v/>
      </c>
      <c r="E36" s="44"/>
      <c r="F36" s="44"/>
      <c r="G36" s="45"/>
      <c r="H36" s="34"/>
      <c r="I36" s="65"/>
      <c r="J36" s="34"/>
      <c r="K36" s="34"/>
      <c r="L36" s="36" t="str">
        <f t="shared" si="2"/>
        <v/>
      </c>
      <c r="M36" s="24"/>
      <c r="N36" s="24"/>
    </row>
    <row r="37" spans="1:14" s="18" customFormat="1" x14ac:dyDescent="0.2">
      <c r="A37" s="107" t="s">
        <v>40</v>
      </c>
      <c r="B37" s="108"/>
      <c r="C37" s="20"/>
      <c r="D37" s="19" t="str">
        <f t="shared" si="4"/>
        <v/>
      </c>
      <c r="E37" s="44"/>
      <c r="F37" s="44"/>
      <c r="G37" s="45"/>
      <c r="H37" s="38"/>
      <c r="I37" s="65"/>
      <c r="J37" s="38"/>
      <c r="K37" s="38"/>
      <c r="L37" s="36" t="str">
        <f t="shared" si="2"/>
        <v/>
      </c>
      <c r="M37" s="25"/>
      <c r="N37" s="25"/>
    </row>
    <row r="38" spans="1:14" s="18" customFormat="1" ht="15.75" customHeight="1" x14ac:dyDescent="0.2">
      <c r="A38" s="107" t="s">
        <v>41</v>
      </c>
      <c r="B38" s="108"/>
      <c r="C38" s="20"/>
      <c r="D38" s="19" t="str">
        <f t="shared" si="4"/>
        <v/>
      </c>
      <c r="E38" s="44"/>
      <c r="F38" s="44"/>
      <c r="G38" s="45"/>
      <c r="H38" s="38"/>
      <c r="I38" s="65"/>
      <c r="J38" s="38"/>
      <c r="K38" s="38"/>
      <c r="L38" s="36" t="str">
        <f t="shared" si="2"/>
        <v/>
      </c>
      <c r="M38" s="25"/>
      <c r="N38" s="25"/>
    </row>
    <row r="39" spans="1:14" s="18" customFormat="1" x14ac:dyDescent="0.2">
      <c r="A39" s="107" t="s">
        <v>48</v>
      </c>
      <c r="B39" s="107"/>
      <c r="C39" s="20"/>
      <c r="D39" s="19" t="str">
        <f t="shared" si="4"/>
        <v/>
      </c>
      <c r="E39" s="44"/>
      <c r="F39" s="44"/>
      <c r="G39" s="45"/>
      <c r="H39" s="38"/>
      <c r="I39" s="65"/>
      <c r="J39" s="38"/>
      <c r="K39" s="38"/>
      <c r="L39" s="36" t="str">
        <f t="shared" si="2"/>
        <v/>
      </c>
      <c r="M39" s="25"/>
      <c r="N39" s="25"/>
    </row>
    <row r="40" spans="1:14" s="17" customFormat="1" x14ac:dyDescent="0.2">
      <c r="A40" s="107" t="s">
        <v>43</v>
      </c>
      <c r="B40" s="107"/>
      <c r="C40" s="20"/>
      <c r="D40" s="19" t="str">
        <f t="shared" si="4"/>
        <v/>
      </c>
      <c r="E40" s="44"/>
      <c r="F40" s="44"/>
      <c r="G40" s="45"/>
      <c r="H40" s="37"/>
      <c r="I40" s="65"/>
      <c r="J40" s="37"/>
      <c r="K40" s="37"/>
      <c r="L40" s="36" t="str">
        <f t="shared" si="2"/>
        <v/>
      </c>
      <c r="M40" s="23"/>
      <c r="N40" s="23"/>
    </row>
    <row r="41" spans="1:14" s="17" customFormat="1" x14ac:dyDescent="0.2">
      <c r="A41" s="107" t="s">
        <v>42</v>
      </c>
      <c r="B41" s="107"/>
      <c r="C41" s="20"/>
      <c r="D41" s="19" t="str">
        <f t="shared" si="4"/>
        <v/>
      </c>
      <c r="E41" s="44"/>
      <c r="F41" s="44"/>
      <c r="G41" s="45"/>
      <c r="H41" s="37"/>
      <c r="I41" s="65"/>
      <c r="J41" s="37"/>
      <c r="K41" s="37"/>
      <c r="L41" s="36" t="str">
        <f t="shared" si="2"/>
        <v/>
      </c>
      <c r="M41" s="23"/>
      <c r="N41" s="23"/>
    </row>
    <row r="42" spans="1:14" s="17" customFormat="1" x14ac:dyDescent="0.2">
      <c r="A42" s="117" t="s">
        <v>49</v>
      </c>
      <c r="B42" s="118"/>
      <c r="C42" s="31"/>
      <c r="D42" s="19" t="str">
        <f t="shared" si="4"/>
        <v/>
      </c>
      <c r="E42" s="44"/>
      <c r="F42" s="44"/>
      <c r="G42" s="45"/>
      <c r="H42" s="39"/>
      <c r="I42" s="65"/>
      <c r="J42" s="39"/>
      <c r="K42" s="39"/>
      <c r="L42" s="36" t="str">
        <f t="shared" si="2"/>
        <v/>
      </c>
      <c r="M42" s="32"/>
      <c r="N42" s="32"/>
    </row>
    <row r="43" spans="1:14" s="17" customFormat="1" x14ac:dyDescent="0.2">
      <c r="A43" s="121" t="s">
        <v>65</v>
      </c>
      <c r="B43" s="122"/>
      <c r="C43" s="31"/>
      <c r="D43" s="19" t="str">
        <f t="shared" si="4"/>
        <v/>
      </c>
      <c r="E43" s="49"/>
      <c r="F43" s="49"/>
      <c r="G43" s="50"/>
      <c r="H43" s="39"/>
      <c r="I43" s="65"/>
      <c r="J43" s="39"/>
      <c r="K43" s="39"/>
      <c r="L43" s="36" t="str">
        <f t="shared" si="2"/>
        <v/>
      </c>
      <c r="M43" s="32"/>
      <c r="N43" s="32"/>
    </row>
    <row r="44" spans="1:14" s="17" customFormat="1" x14ac:dyDescent="0.2">
      <c r="A44" s="121" t="s">
        <v>65</v>
      </c>
      <c r="B44" s="122"/>
      <c r="C44" s="31"/>
      <c r="D44" s="19" t="str">
        <f t="shared" si="4"/>
        <v/>
      </c>
      <c r="E44" s="49"/>
      <c r="F44" s="49"/>
      <c r="G44" s="50"/>
      <c r="H44" s="39"/>
      <c r="I44" s="65"/>
      <c r="J44" s="39"/>
      <c r="K44" s="39"/>
      <c r="L44" s="36" t="str">
        <f t="shared" si="2"/>
        <v/>
      </c>
      <c r="M44" s="32"/>
      <c r="N44" s="32"/>
    </row>
    <row r="45" spans="1:14" s="17" customFormat="1" x14ac:dyDescent="0.2">
      <c r="A45" s="121" t="s">
        <v>65</v>
      </c>
      <c r="B45" s="122"/>
      <c r="C45" s="31"/>
      <c r="D45" s="19" t="str">
        <f t="shared" si="4"/>
        <v/>
      </c>
      <c r="E45" s="49"/>
      <c r="F45" s="49"/>
      <c r="G45" s="50"/>
      <c r="H45" s="39"/>
      <c r="I45" s="65"/>
      <c r="J45" s="39"/>
      <c r="K45" s="39"/>
      <c r="L45" s="36" t="str">
        <f t="shared" si="2"/>
        <v/>
      </c>
      <c r="M45" s="32"/>
      <c r="N45" s="32"/>
    </row>
    <row r="46" spans="1:14" s="17" customFormat="1" x14ac:dyDescent="0.2">
      <c r="A46" s="121" t="s">
        <v>65</v>
      </c>
      <c r="B46" s="122"/>
      <c r="C46" s="31"/>
      <c r="D46" s="19" t="str">
        <f t="shared" si="4"/>
        <v/>
      </c>
      <c r="E46" s="49"/>
      <c r="F46" s="49"/>
      <c r="G46" s="50"/>
      <c r="H46" s="39"/>
      <c r="I46" s="65"/>
      <c r="J46" s="39"/>
      <c r="K46" s="39"/>
      <c r="L46" s="36" t="str">
        <f t="shared" si="2"/>
        <v/>
      </c>
      <c r="M46" s="32"/>
      <c r="N46" s="32"/>
    </row>
    <row r="47" spans="1:14" s="17" customFormat="1" x14ac:dyDescent="0.2">
      <c r="A47" s="119" t="s">
        <v>65</v>
      </c>
      <c r="B47" s="120"/>
      <c r="C47" s="31"/>
      <c r="D47" s="77" t="str">
        <f t="shared" si="4"/>
        <v/>
      </c>
      <c r="E47" s="49"/>
      <c r="F47" s="49"/>
      <c r="G47" s="50"/>
      <c r="H47" s="39"/>
      <c r="I47" s="66"/>
      <c r="J47" s="39"/>
      <c r="K47" s="39"/>
      <c r="L47" s="56" t="str">
        <f t="shared" si="2"/>
        <v/>
      </c>
      <c r="M47" s="32"/>
      <c r="N47" s="32"/>
    </row>
    <row r="48" spans="1:14" s="17" customFormat="1" ht="36" x14ac:dyDescent="0.2">
      <c r="A48" s="94" t="s">
        <v>77</v>
      </c>
      <c r="B48" s="101" t="str">
        <f>IF(COUNTA(C49:C61)&lt;3,"Incomplete",IF(C48&lt;1.67,"Low",IF(C48&lt;2.34,"Moderate",IF(C48&gt;2.33,"High"))))</f>
        <v>Incomplete</v>
      </c>
      <c r="C48" s="95">
        <f>IFERROR((D48/(COUNT(D49:D61))),0)</f>
        <v>0</v>
      </c>
      <c r="D48" s="96">
        <f>SUM(D49:D61)</f>
        <v>0</v>
      </c>
      <c r="E48" s="58" t="s">
        <v>39</v>
      </c>
      <c r="F48" s="59" t="s">
        <v>11</v>
      </c>
      <c r="G48" s="60" t="s">
        <v>38</v>
      </c>
      <c r="H48" s="103"/>
      <c r="I48" s="103"/>
      <c r="J48" s="104"/>
      <c r="K48" s="87">
        <f>IFERROR((L48/(COUNT(L49:L61))),0)</f>
        <v>0</v>
      </c>
      <c r="L48" s="87">
        <f>SUM(L49:L61)</f>
        <v>0</v>
      </c>
      <c r="M48" s="102" t="str">
        <f>IF(COUNTA(K49:K61)&lt;3,"Incomplete",IF(K48&lt;1.67,"Low",IF(K48&lt;2.34,"Moderate",IF(K48&gt;2.33,"High"))))</f>
        <v>Incomplete</v>
      </c>
      <c r="N48" s="57" t="s">
        <v>6</v>
      </c>
    </row>
    <row r="49" spans="1:14" s="22" customFormat="1" x14ac:dyDescent="0.2">
      <c r="A49" s="106" t="s">
        <v>51</v>
      </c>
      <c r="B49" s="106"/>
      <c r="C49" s="81"/>
      <c r="D49" s="82" t="str">
        <f>IF(C49="Low",1,IF(C49="Moderate",2,IF(C49="High",3, "")))</f>
        <v/>
      </c>
      <c r="E49" s="83"/>
      <c r="F49" s="83"/>
      <c r="G49" s="84"/>
      <c r="H49" s="85"/>
      <c r="I49" s="65"/>
      <c r="J49" s="85"/>
      <c r="K49" s="85"/>
      <c r="L49" s="55" t="str">
        <f t="shared" si="2"/>
        <v/>
      </c>
      <c r="M49" s="55"/>
      <c r="N49" s="86"/>
    </row>
    <row r="50" spans="1:14" s="22" customFormat="1" ht="15.75" customHeight="1" x14ac:dyDescent="0.2">
      <c r="A50" s="107" t="s">
        <v>50</v>
      </c>
      <c r="B50" s="107"/>
      <c r="C50" s="20"/>
      <c r="D50" s="19" t="str">
        <f t="shared" ref="D50:D61" si="5">IF(C50="Low",1,IF(C50="Moderate",2,IF(C50="High",3, "")))</f>
        <v/>
      </c>
      <c r="E50" s="44"/>
      <c r="F50" s="44"/>
      <c r="G50" s="45"/>
      <c r="H50" s="37"/>
      <c r="I50" s="65"/>
      <c r="J50" s="37"/>
      <c r="K50" s="37"/>
      <c r="L50" s="36" t="str">
        <f>IF(K50="Low",1,IF(K50="Moderate",2,IF(K50="High",3, "")))</f>
        <v/>
      </c>
      <c r="M50" s="36"/>
      <c r="N50" s="23"/>
    </row>
    <row r="51" spans="1:14" s="22" customFormat="1" x14ac:dyDescent="0.2">
      <c r="A51" s="107" t="s">
        <v>57</v>
      </c>
      <c r="B51" s="107"/>
      <c r="C51" s="20"/>
      <c r="D51" s="19" t="str">
        <f t="shared" si="5"/>
        <v/>
      </c>
      <c r="E51" s="44"/>
      <c r="F51" s="44"/>
      <c r="G51" s="45"/>
      <c r="H51" s="37"/>
      <c r="I51" s="65"/>
      <c r="J51" s="37"/>
      <c r="K51" s="37"/>
      <c r="L51" s="36" t="str">
        <f>IF(K51="Low",1,IF(K51="Moderate",2,IF(K51="High",3, "")))</f>
        <v/>
      </c>
      <c r="M51" s="36"/>
      <c r="N51" s="23"/>
    </row>
    <row r="52" spans="1:14" s="17" customFormat="1" x14ac:dyDescent="0.2">
      <c r="A52" s="107" t="s">
        <v>52</v>
      </c>
      <c r="B52" s="107"/>
      <c r="C52" s="20"/>
      <c r="D52" s="19" t="str">
        <f t="shared" si="5"/>
        <v/>
      </c>
      <c r="E52" s="44"/>
      <c r="F52" s="44"/>
      <c r="G52" s="45"/>
      <c r="H52" s="37"/>
      <c r="I52" s="65"/>
      <c r="J52" s="37"/>
      <c r="K52" s="37"/>
      <c r="L52" s="36" t="str">
        <f t="shared" si="2"/>
        <v/>
      </c>
      <c r="M52" s="36"/>
      <c r="N52" s="23"/>
    </row>
    <row r="53" spans="1:14" s="17" customFormat="1" x14ac:dyDescent="0.2">
      <c r="A53" s="107" t="s">
        <v>53</v>
      </c>
      <c r="B53" s="107"/>
      <c r="C53" s="20"/>
      <c r="D53" s="19" t="str">
        <f t="shared" si="5"/>
        <v/>
      </c>
      <c r="E53" s="44"/>
      <c r="F53" s="44"/>
      <c r="G53" s="45"/>
      <c r="H53" s="37"/>
      <c r="I53" s="65"/>
      <c r="J53" s="37"/>
      <c r="K53" s="37"/>
      <c r="L53" s="36" t="str">
        <f t="shared" si="2"/>
        <v/>
      </c>
      <c r="M53" s="36"/>
      <c r="N53" s="23"/>
    </row>
    <row r="54" spans="1:14" s="17" customFormat="1" ht="15.75" customHeight="1" x14ac:dyDescent="0.2">
      <c r="A54" s="107" t="s">
        <v>54</v>
      </c>
      <c r="B54" s="107"/>
      <c r="C54" s="20"/>
      <c r="D54" s="19" t="str">
        <f t="shared" si="5"/>
        <v/>
      </c>
      <c r="E54" s="44"/>
      <c r="F54" s="44"/>
      <c r="G54" s="45"/>
      <c r="H54" s="37"/>
      <c r="I54" s="65"/>
      <c r="J54" s="37"/>
      <c r="K54" s="37"/>
      <c r="L54" s="36" t="str">
        <f t="shared" si="2"/>
        <v/>
      </c>
      <c r="M54" s="36"/>
      <c r="N54" s="23"/>
    </row>
    <row r="55" spans="1:14" s="17" customFormat="1" x14ac:dyDescent="0.2">
      <c r="A55" s="107" t="s">
        <v>55</v>
      </c>
      <c r="B55" s="107"/>
      <c r="C55" s="20"/>
      <c r="D55" s="19" t="str">
        <f t="shared" si="5"/>
        <v/>
      </c>
      <c r="E55" s="44"/>
      <c r="F55" s="44"/>
      <c r="G55" s="45"/>
      <c r="H55" s="37"/>
      <c r="I55" s="65"/>
      <c r="J55" s="37"/>
      <c r="K55" s="37"/>
      <c r="L55" s="36" t="str">
        <f t="shared" si="2"/>
        <v/>
      </c>
      <c r="M55" s="36"/>
      <c r="N55" s="23"/>
    </row>
    <row r="56" spans="1:14" s="17" customFormat="1" x14ac:dyDescent="0.2">
      <c r="A56" s="107" t="s">
        <v>56</v>
      </c>
      <c r="B56" s="107"/>
      <c r="C56" s="20"/>
      <c r="D56" s="19" t="str">
        <f t="shared" si="5"/>
        <v/>
      </c>
      <c r="E56" s="44"/>
      <c r="F56" s="44"/>
      <c r="G56" s="45"/>
      <c r="H56" s="37"/>
      <c r="I56" s="65"/>
      <c r="J56" s="37"/>
      <c r="K56" s="37"/>
      <c r="L56" s="36" t="str">
        <f t="shared" si="2"/>
        <v/>
      </c>
      <c r="M56" s="36"/>
      <c r="N56" s="23"/>
    </row>
    <row r="57" spans="1:14" s="17" customFormat="1" x14ac:dyDescent="0.2">
      <c r="A57" s="110" t="s">
        <v>66</v>
      </c>
      <c r="B57" s="110"/>
      <c r="C57" s="20"/>
      <c r="D57" s="19" t="str">
        <f t="shared" si="5"/>
        <v/>
      </c>
      <c r="E57" s="44"/>
      <c r="F57" s="44"/>
      <c r="G57" s="45"/>
      <c r="H57" s="37"/>
      <c r="I57" s="65"/>
      <c r="J57" s="37"/>
      <c r="K57" s="37"/>
      <c r="L57" s="36" t="str">
        <f t="shared" si="2"/>
        <v/>
      </c>
      <c r="M57" s="36"/>
      <c r="N57" s="23"/>
    </row>
    <row r="58" spans="1:14" s="17" customFormat="1" x14ac:dyDescent="0.2">
      <c r="A58" s="110" t="s">
        <v>66</v>
      </c>
      <c r="B58" s="110"/>
      <c r="C58" s="20"/>
      <c r="D58" s="19" t="str">
        <f t="shared" si="5"/>
        <v/>
      </c>
      <c r="E58" s="44"/>
      <c r="F58" s="44"/>
      <c r="G58" s="45"/>
      <c r="H58" s="37"/>
      <c r="I58" s="65"/>
      <c r="J58" s="37"/>
      <c r="K58" s="37"/>
      <c r="L58" s="36" t="str">
        <f t="shared" si="2"/>
        <v/>
      </c>
      <c r="M58" s="36"/>
      <c r="N58" s="23"/>
    </row>
    <row r="59" spans="1:14" s="17" customFormat="1" x14ac:dyDescent="0.2">
      <c r="A59" s="110" t="s">
        <v>66</v>
      </c>
      <c r="B59" s="110"/>
      <c r="C59" s="20"/>
      <c r="D59" s="19" t="str">
        <f t="shared" si="5"/>
        <v/>
      </c>
      <c r="E59" s="44"/>
      <c r="F59" s="44"/>
      <c r="G59" s="45"/>
      <c r="H59" s="37"/>
      <c r="I59" s="65"/>
      <c r="J59" s="37"/>
      <c r="K59" s="37"/>
      <c r="L59" s="36" t="str">
        <f t="shared" si="2"/>
        <v/>
      </c>
      <c r="M59" s="36"/>
      <c r="N59" s="23"/>
    </row>
    <row r="60" spans="1:14" s="17" customFormat="1" x14ac:dyDescent="0.2">
      <c r="A60" s="110" t="s">
        <v>66</v>
      </c>
      <c r="B60" s="110"/>
      <c r="C60" s="20"/>
      <c r="D60" s="19" t="str">
        <f t="shared" si="5"/>
        <v/>
      </c>
      <c r="E60" s="44"/>
      <c r="F60" s="44"/>
      <c r="G60" s="45"/>
      <c r="H60" s="37"/>
      <c r="I60" s="65"/>
      <c r="J60" s="37"/>
      <c r="K60" s="37"/>
      <c r="L60" s="36" t="str">
        <f t="shared" si="2"/>
        <v/>
      </c>
      <c r="M60" s="36"/>
      <c r="N60" s="23"/>
    </row>
    <row r="61" spans="1:14" ht="16.5" thickBot="1" x14ac:dyDescent="0.25">
      <c r="A61" s="115" t="s">
        <v>66</v>
      </c>
      <c r="B61" s="116"/>
      <c r="C61" s="20"/>
      <c r="D61" s="19" t="str">
        <f t="shared" si="5"/>
        <v/>
      </c>
      <c r="E61" s="49"/>
      <c r="F61" s="49"/>
      <c r="G61" s="50"/>
      <c r="H61" s="39"/>
      <c r="I61" s="66"/>
      <c r="J61" s="39"/>
      <c r="K61" s="39"/>
      <c r="L61" s="36" t="str">
        <f t="shared" si="2"/>
        <v/>
      </c>
      <c r="M61" s="56"/>
      <c r="N61" s="32"/>
    </row>
    <row r="62" spans="1:14" ht="32.25" thickBot="1" x14ac:dyDescent="0.25">
      <c r="A62" s="26" t="s">
        <v>13</v>
      </c>
      <c r="B62" s="72" t="str">
        <f>IF(COUNTA(C3:C29, C31:C47, C49:C61)&lt;9,"Incomplete",IF(C62&lt;1.67,"Low",IF(C62&lt;2.34,"Moderate",IF(C62&gt;2.33,"High"))))</f>
        <v>Incomplete</v>
      </c>
      <c r="C62" s="27">
        <f>IFERROR(D62/(COUNT(D3:D29)+COUNT(D31:D47)+COUNT(D49:D61)),0)</f>
        <v>0</v>
      </c>
      <c r="D62" s="67">
        <f>(D2+D30+D48)</f>
        <v>0</v>
      </c>
      <c r="E62" s="63"/>
      <c r="F62" s="63"/>
      <c r="G62" s="63"/>
      <c r="H62" s="61">
        <f>COUNTIF(H3:H61, "New")</f>
        <v>0</v>
      </c>
      <c r="I62" s="69" t="s">
        <v>80</v>
      </c>
      <c r="J62" s="102" t="str">
        <f>IF(COUNTA(K3:K29, K31:K47, K49:K61)&lt;9,"Incomplete",IF(K62&lt;1.67,"Low",IF(K62&lt;2.34,"Moderate",IF(K62&gt;2.33,"High"))))</f>
        <v>Incomplete</v>
      </c>
      <c r="K62" s="70">
        <f>IFERROR(L62/(COUNT(L3:L29)+COUNT(L31:L47)+COUNT(L49:L61)),0)</f>
        <v>0</v>
      </c>
      <c r="L62" s="64">
        <f>(L2+L30+L48)</f>
        <v>0</v>
      </c>
      <c r="M62" s="64"/>
      <c r="N62" s="62"/>
    </row>
    <row r="63" spans="1:14" ht="16.5" thickTop="1" x14ac:dyDescent="0.2"/>
    <row r="84" spans="1:5" x14ac:dyDescent="0.2">
      <c r="A84" s="15" t="s">
        <v>12</v>
      </c>
      <c r="B84" s="14"/>
    </row>
    <row r="85" spans="1:5" x14ac:dyDescent="0.2">
      <c r="B85" s="9"/>
      <c r="C85" s="13"/>
      <c r="D85" s="12"/>
      <c r="E85" s="11"/>
    </row>
    <row r="86" spans="1:5" x14ac:dyDescent="0.2">
      <c r="B86" s="9"/>
    </row>
    <row r="87" spans="1:5" x14ac:dyDescent="0.2">
      <c r="B87" s="9">
        <v>0</v>
      </c>
    </row>
    <row r="88" spans="1:5" x14ac:dyDescent="0.2">
      <c r="B88" s="9">
        <v>1</v>
      </c>
    </row>
    <row r="89" spans="1:5" x14ac:dyDescent="0.2">
      <c r="B89" s="9">
        <v>2</v>
      </c>
    </row>
    <row r="90" spans="1:5" x14ac:dyDescent="0.2">
      <c r="A90" s="10"/>
      <c r="B90" s="9">
        <v>3</v>
      </c>
    </row>
    <row r="91" spans="1:5" x14ac:dyDescent="0.2">
      <c r="A91" s="10"/>
      <c r="B91" s="9">
        <v>4</v>
      </c>
    </row>
    <row r="92" spans="1:5" x14ac:dyDescent="0.2">
      <c r="A92" s="10"/>
      <c r="B92" s="9"/>
    </row>
    <row r="93" spans="1:5" x14ac:dyDescent="0.2">
      <c r="A93" s="33"/>
      <c r="B93" s="8"/>
    </row>
    <row r="95" spans="1:5" x14ac:dyDescent="0.2">
      <c r="A95" s="33"/>
      <c r="B95" s="8"/>
    </row>
    <row r="98" spans="3:3" x14ac:dyDescent="0.2">
      <c r="C98" s="7"/>
    </row>
  </sheetData>
  <sortState ref="A48:B55">
    <sortCondition ref="A47"/>
  </sortState>
  <mergeCells count="57">
    <mergeCell ref="A36:B36"/>
    <mergeCell ref="A37:B37"/>
    <mergeCell ref="A38:B38"/>
    <mergeCell ref="A51:B51"/>
    <mergeCell ref="A50:B50"/>
    <mergeCell ref="A47:B47"/>
    <mergeCell ref="A43:B43"/>
    <mergeCell ref="A45:B45"/>
    <mergeCell ref="A46:B46"/>
    <mergeCell ref="A44:B44"/>
    <mergeCell ref="A39:B39"/>
    <mergeCell ref="A40:B40"/>
    <mergeCell ref="A49:B49"/>
    <mergeCell ref="A42:B42"/>
    <mergeCell ref="A41:B41"/>
    <mergeCell ref="A54:B54"/>
    <mergeCell ref="A53:B53"/>
    <mergeCell ref="A52:B52"/>
    <mergeCell ref="A61:B61"/>
    <mergeCell ref="A60:B60"/>
    <mergeCell ref="A57:B57"/>
    <mergeCell ref="A56:B56"/>
    <mergeCell ref="A55:B55"/>
    <mergeCell ref="A58:B58"/>
    <mergeCell ref="A59:B59"/>
    <mergeCell ref="A22:B22"/>
    <mergeCell ref="A23:B23"/>
    <mergeCell ref="A24:B24"/>
    <mergeCell ref="A34:B34"/>
    <mergeCell ref="A8:B8"/>
    <mergeCell ref="A12:B12"/>
    <mergeCell ref="A13:B13"/>
    <mergeCell ref="A35:B35"/>
    <mergeCell ref="A31:B31"/>
    <mergeCell ref="A32:B32"/>
    <mergeCell ref="A25:B25"/>
    <mergeCell ref="A26:B26"/>
    <mergeCell ref="A27:B27"/>
    <mergeCell ref="A28:B28"/>
    <mergeCell ref="A33:B33"/>
    <mergeCell ref="A29:B29"/>
    <mergeCell ref="A3:B3"/>
    <mergeCell ref="A11:B11"/>
    <mergeCell ref="A10:B10"/>
    <mergeCell ref="A21:B21"/>
    <mergeCell ref="A18:B18"/>
    <mergeCell ref="A17:B17"/>
    <mergeCell ref="A16:B16"/>
    <mergeCell ref="A15:B15"/>
    <mergeCell ref="A14:B14"/>
    <mergeCell ref="A19:B19"/>
    <mergeCell ref="A20:B20"/>
    <mergeCell ref="A9:B9"/>
    <mergeCell ref="A4:B4"/>
    <mergeCell ref="A5:B5"/>
    <mergeCell ref="A6:B6"/>
    <mergeCell ref="A7:B7"/>
  </mergeCells>
  <conditionalFormatting sqref="F31:F47 F49:F61 F3:F29">
    <cfRule type="expression" dxfId="2" priority="46">
      <formula>$C3="Moderate"</formula>
    </cfRule>
  </conditionalFormatting>
  <conditionalFormatting sqref="G31:G47 G49:G61 G3:G29">
    <cfRule type="expression" dxfId="1" priority="35">
      <formula>$C3="High"</formula>
    </cfRule>
  </conditionalFormatting>
  <conditionalFormatting sqref="E31:E47 E49:E61 E3:E29">
    <cfRule type="expression" dxfId="0" priority="34">
      <formula>$C3="Low"</formula>
    </cfRule>
  </conditionalFormatting>
  <pageMargins left="0.2" right="0.2" top="0.44" bottom="0.43" header="0.3" footer="0.3"/>
  <pageSetup scale="50" orientation="landscape" r:id="rId1"/>
  <headerFooter>
    <oddFooter>&amp;C&amp;"Arial,Regular"&amp;P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'Source Info'!$C$3:$C$5</xm:f>
          </x14:formula1>
          <xm:sqref>H49:H61 H31:H47 H3:H29</xm:sqref>
        </x14:dataValidation>
        <x14:dataValidation type="list" allowBlank="1" showInputMessage="1" showErrorMessage="1">
          <x14:formula1>
            <xm:f>'Source Info'!$A$3:$A$8</xm:f>
          </x14:formula1>
          <xm:sqref>C49:C61 C31:C47 C3:C29 K49:K61 K31:K47 K3:K29</xm:sqref>
        </x14:dataValidation>
        <x14:dataValidation type="list" allowBlank="1" showInputMessage="1" showErrorMessage="1">
          <x14:formula1>
            <xm:f>'Source Info'!#REF!</xm:f>
          </x14:formula1>
          <xm:sqref>J2 J30 J48</xm:sqref>
        </x14:dataValidation>
        <x14:dataValidation type="list" allowBlank="1" showInputMessage="1" showErrorMessage="1">
          <x14:formula1>
            <xm:f>'Source Info'!$A$12:$A$17</xm:f>
          </x14:formula1>
          <xm:sqref>J31:J47</xm:sqref>
        </x14:dataValidation>
        <x14:dataValidation type="list" allowBlank="1" showInputMessage="1" showErrorMessage="1">
          <x14:formula1>
            <xm:f>'Source Info'!$A$12:$A$17</xm:f>
          </x14:formula1>
          <xm:sqref>J3:J29</xm:sqref>
        </x14:dataValidation>
        <x14:dataValidation type="list" allowBlank="1" showInputMessage="1" showErrorMessage="1">
          <x14:formula1>
            <xm:f>'Source Info'!$A$12:$A$17</xm:f>
          </x14:formula1>
          <xm:sqref>J49:J61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2" workbookViewId="0">
      <selection activeCell="A16" sqref="A16"/>
    </sheetView>
  </sheetViews>
  <sheetFormatPr defaultRowHeight="12.75" x14ac:dyDescent="0.2"/>
  <cols>
    <col min="1" max="1" width="126.5" bestFit="1" customWidth="1"/>
    <col min="3" max="3" width="35.6640625" bestFit="1" customWidth="1"/>
  </cols>
  <sheetData>
    <row r="1" spans="1:3" x14ac:dyDescent="0.2">
      <c r="A1" s="29" t="s">
        <v>62</v>
      </c>
    </row>
    <row r="2" spans="1:3" x14ac:dyDescent="0.2">
      <c r="A2" s="30"/>
      <c r="B2" s="30"/>
      <c r="C2" s="30"/>
    </row>
    <row r="3" spans="1:3" ht="15.75" x14ac:dyDescent="0.2">
      <c r="A3" s="28" t="s">
        <v>58</v>
      </c>
    </row>
    <row r="4" spans="1:3" ht="15.75" x14ac:dyDescent="0.2">
      <c r="A4" s="2"/>
      <c r="C4" s="35" t="s">
        <v>67</v>
      </c>
    </row>
    <row r="5" spans="1:3" ht="15.75" x14ac:dyDescent="0.2">
      <c r="A5" s="2" t="s">
        <v>5</v>
      </c>
      <c r="C5" s="35" t="s">
        <v>68</v>
      </c>
    </row>
    <row r="6" spans="1:3" ht="15.75" x14ac:dyDescent="0.2">
      <c r="A6" s="2" t="s">
        <v>39</v>
      </c>
    </row>
    <row r="7" spans="1:3" ht="15.75" x14ac:dyDescent="0.2">
      <c r="A7" s="2" t="s">
        <v>11</v>
      </c>
    </row>
    <row r="8" spans="1:3" ht="15.75" x14ac:dyDescent="0.2">
      <c r="A8" s="2" t="s">
        <v>38</v>
      </c>
    </row>
    <row r="9" spans="1:3" ht="15.75" x14ac:dyDescent="0.2">
      <c r="A9" s="2"/>
    </row>
    <row r="10" spans="1:3" x14ac:dyDescent="0.2">
      <c r="A10" s="51" t="s">
        <v>62</v>
      </c>
    </row>
    <row r="11" spans="1:3" x14ac:dyDescent="0.2">
      <c r="A11" s="54"/>
      <c r="B11" s="54"/>
      <c r="C11" s="54"/>
    </row>
    <row r="12" spans="1:3" ht="15.75" x14ac:dyDescent="0.2">
      <c r="A12" s="52" t="s">
        <v>74</v>
      </c>
    </row>
    <row r="13" spans="1:3" ht="15.75" x14ac:dyDescent="0.2">
      <c r="A13" s="53"/>
    </row>
    <row r="14" spans="1:3" ht="15.75" x14ac:dyDescent="0.2">
      <c r="A14" s="53" t="s">
        <v>5</v>
      </c>
    </row>
    <row r="15" spans="1:3" ht="15.75" x14ac:dyDescent="0.2">
      <c r="A15" s="53" t="s">
        <v>82</v>
      </c>
    </row>
    <row r="16" spans="1:3" ht="15.75" x14ac:dyDescent="0.2">
      <c r="A16" s="53" t="s">
        <v>75</v>
      </c>
    </row>
    <row r="17" spans="1:1" ht="15.75" x14ac:dyDescent="0.2">
      <c r="A17" s="53" t="s">
        <v>83</v>
      </c>
    </row>
    <row r="18" spans="1:1" ht="15.75" x14ac:dyDescent="0.2">
      <c r="A18" s="53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12" sqref="A12:A14"/>
    </sheetView>
  </sheetViews>
  <sheetFormatPr defaultColWidth="9.33203125" defaultRowHeight="12.75" x14ac:dyDescent="0.2"/>
  <cols>
    <col min="1" max="1" width="16" style="21" customWidth="1"/>
    <col min="2" max="2" width="7.1640625" style="21" customWidth="1"/>
    <col min="3" max="16384" width="9.33203125" style="21"/>
  </cols>
  <sheetData>
    <row r="1" spans="1:2" x14ac:dyDescent="0.2">
      <c r="A1" s="21" t="s">
        <v>15</v>
      </c>
    </row>
    <row r="2" spans="1:2" x14ac:dyDescent="0.2">
      <c r="A2" s="21" t="s">
        <v>9</v>
      </c>
      <c r="B2" s="21">
        <v>0</v>
      </c>
    </row>
    <row r="3" spans="1:2" x14ac:dyDescent="0.2">
      <c r="A3" s="21" t="s">
        <v>10</v>
      </c>
      <c r="B3" s="21">
        <v>1</v>
      </c>
    </row>
    <row r="4" spans="1:2" x14ac:dyDescent="0.2">
      <c r="A4" s="21" t="s">
        <v>0</v>
      </c>
      <c r="B4" s="21">
        <v>2</v>
      </c>
    </row>
    <row r="5" spans="1:2" x14ac:dyDescent="0.2">
      <c r="A5" s="21" t="s">
        <v>2</v>
      </c>
      <c r="B5" s="21">
        <v>3</v>
      </c>
    </row>
    <row r="6" spans="1:2" x14ac:dyDescent="0.2">
      <c r="A6" s="21" t="s">
        <v>1</v>
      </c>
      <c r="B6" s="21">
        <v>4</v>
      </c>
    </row>
    <row r="7" spans="1:2" x14ac:dyDescent="0.2">
      <c r="A7" s="21" t="s">
        <v>3</v>
      </c>
      <c r="B7" s="21">
        <v>5</v>
      </c>
    </row>
    <row r="8" spans="1:2" x14ac:dyDescent="0.2">
      <c r="A8" s="21" t="s">
        <v>4</v>
      </c>
      <c r="B8" s="21">
        <v>6</v>
      </c>
    </row>
    <row r="11" spans="1:2" x14ac:dyDescent="0.2">
      <c r="A11" s="21" t="s">
        <v>16</v>
      </c>
    </row>
    <row r="12" spans="1:2" x14ac:dyDescent="0.2">
      <c r="A12" s="21" t="s">
        <v>7</v>
      </c>
    </row>
    <row r="13" spans="1:2" x14ac:dyDescent="0.2">
      <c r="A13" s="21" t="s">
        <v>8</v>
      </c>
    </row>
    <row r="14" spans="1:2" x14ac:dyDescent="0.2">
      <c r="A14" s="21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Inherent Risk Profile Input</vt:lpstr>
      <vt:lpstr>Source Info</vt:lpstr>
      <vt:lpstr>ref</vt:lpstr>
      <vt:lpstr>Part1</vt:lpstr>
      <vt:lpstr>Part2</vt:lpstr>
      <vt:lpstr>'Inherent Risk Profile Input'!Print_Area</vt:lpstr>
      <vt:lpstr>'Inherent Risk Profile Input'!Print_Titles</vt:lpstr>
      <vt:lpstr>ref_DropDown</vt:lpstr>
      <vt:lpstr>ref_Maturity</vt:lpstr>
      <vt:lpstr>ref_selections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CSBS</dc:creator>
  <cp:lastModifiedBy>Amanda Holcombe</cp:lastModifiedBy>
  <cp:lastPrinted>2015-09-17T18:03:54Z</cp:lastPrinted>
  <dcterms:created xsi:type="dcterms:W3CDTF">2015-07-02T10:14:05Z</dcterms:created>
  <dcterms:modified xsi:type="dcterms:W3CDTF">2017-01-27T20:13:49Z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{A44787D4-0540-4523-9961-78E4036D8C6D}">
    <vt:lpwstr>{986D4081-5554-42F7-A53F-0DB50BFC1480}</vt:lpwstr>
  </property>
</Properties>
</file>